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tal_k\Desktop\חוזים לעבודה\קבלנים\מכרזים\עבודות ניקוי חול וצבע מסוף האשל PD26000905\"/>
    </mc:Choice>
  </mc:AlternateContent>
  <xr:revisionPtr revIDLastSave="0" documentId="8_{AFC4BB58-EB8C-4E3F-A591-FE5780953040}" xr6:coauthVersionLast="36" xr6:coauthVersionMax="36" xr10:uidLastSave="{00000000-0000-0000-0000-000000000000}"/>
  <workbookProtection workbookPassword="CCDC" lockStructure="1"/>
  <bookViews>
    <workbookView xWindow="0" yWindow="0" windowWidth="28800" windowHeight="12255" xr2:uid="{00000000-000D-0000-FFFF-FFFF00000000}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91029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D806" i="2"/>
  <c r="C806" i="2"/>
  <c r="B806" i="2"/>
  <c r="A806" i="2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D691" i="2"/>
  <c r="C691" i="2"/>
  <c r="B691" i="2"/>
  <c r="A691" i="2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D595" i="2"/>
  <c r="C595" i="2"/>
  <c r="B595" i="2"/>
  <c r="A595" i="2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D274" i="2"/>
  <c r="C274" i="2"/>
  <c r="B274" i="2"/>
  <c r="A274" i="2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D172" i="2"/>
  <c r="C172" i="2"/>
  <c r="B172" i="2"/>
  <c r="A172" i="2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D64" i="2"/>
  <c r="C64" i="2"/>
  <c r="B64" i="2"/>
  <c r="A64" i="2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<sst xmlns="http://schemas.openxmlformats.org/spreadsheetml/2006/main" count="288" uniqueCount="246">
  <si>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</si>
  <si>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</si>
  <si>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</si>
  <si>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</si>
  <si>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</si>
  <si>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</si>
  <si>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</si>
  <si>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</si>
  <si>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</si>
  <si>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</si>
  <si>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</si>
  <si>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</si>
  <si>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</si>
  <si>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</si>
  <si>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</si>
  <si>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</si>
  <si>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</si>
  <si>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</si>
  <si>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</si>
  <si>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</si>
  <si>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</si>
  <si>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</si>
  <si>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</si>
  <si>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</si>
  <si>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</si>
  <si>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</si>
  <si>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</si>
  <si>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</si>
  <si>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</si>
  <si>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</si>
  <si>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</si>
  <si>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</si>
  <si>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</si>
  <si>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</si>
  <si>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</si>
  <si>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</si>
  <si>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</si>
  <si>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</si>
  <si>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</si>
  <si>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</si>
  <si>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</si>
  <si>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</si>
  <si>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</si>
  <si>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</si>
  <si>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</si>
  <si>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</si>
  <si>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</si>
  <si>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</si>
  <si>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</si>
  <si>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</si>
  <si>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</si>
  <si>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</si>
  <si>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</si>
  <si>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</si>
  <si>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</si>
  <si>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</si>
  <si>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</si>
  <si>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</si>
  <si>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</si>
  <si>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</si>
  <si>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</si>
  <si>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</si>
  <si>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</si>
  <si>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</si>
  <si>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</si>
  <si>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</si>
  <si>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</si>
  <si>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</si>
  <si>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</si>
  <si>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</si>
  <si>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</si>
  <si>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</si>
  <si>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</si>
  <si>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</si>
  <si>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</si>
  <si>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</si>
  <si>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</si>
  <si>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</si>
  <si>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</si>
  <si>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</si>
  <si>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</si>
  <si>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</si>
  <si>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</si>
  <si>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</si>
  <si>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</si>
  <si>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</si>
  <si>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</si>
  <si>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</si>
  <si>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</si>
  <si>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</si>
  <si>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</si>
  <si>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</si>
  <si>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</si>
  <si>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</si>
  <si>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</si>
  <si>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</si>
  <si>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</si>
  <si>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</si>
  <si>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</si>
  <si>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</si>
  <si>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</si>
  <si>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</si>
  <si>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</si>
  <si>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</si>
  <si>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</si>
  <si>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</si>
  <si>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</si>
  <si>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</si>
  <si>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</si>
  <si>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</si>
  <si>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</si>
  <si>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</si>
  <si>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</si>
  <si>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</si>
  <si>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</si>
  <si>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</si>
  <si>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</si>
  <si>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</si>
  <si>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</si>
  <si>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</si>
  <si>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</si>
  <si>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</si>
  <si>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</si>
  <si>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</si>
  <si>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</si>
  <si>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</si>
  <si>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</si>
  <si>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</si>
  <si>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</si>
  <si>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</si>
  <si>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</si>
  <si>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</si>
  <si>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</si>
  <si>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</si>
  <si>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</si>
  <si>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</si>
  <si>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</si>
  <si>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</si>
  <si>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</si>
  <si>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</si>
  <si>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</si>
  <si>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</si>
  <si>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</si>
  <si>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</si>
  <si>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</si>
  <si>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</si>
  <si>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</si>
  <si>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</si>
  <si>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</si>
  <si>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</si>
  <si>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</si>
  <si>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</si>
  <si>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</si>
  <si>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</si>
  <si>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</si>
  <si>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</si>
  <si>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</si>
  <si>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</si>
  <si>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</si>
  <si>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</si>
  <si>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</si>
  <si>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</si>
  <si>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</si>
  <si>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</si>
  <si>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</si>
  <si>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</si>
  <si>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</si>
  <si>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</si>
  <si>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</si>
  <si>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</si>
  <si>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</si>
  <si>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</si>
  <si>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</si>
  <si>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</si>
  <si>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</si>
  <si>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</si>
  <si>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28/05/2026</t>
  </si>
  <si>
    <t>PD26000905</t>
  </si>
  <si>
    <t>הנדסה-מטה</t>
  </si>
  <si>
    <t>ניקוי חול וצבע לצנרת בניפוק אשל</t>
  </si>
  <si>
    <t>אושר וועדה</t>
  </si>
  <si>
    <t>tal_k</t>
  </si>
  <si>
    <t>Y</t>
  </si>
  <si>
    <t>106</t>
  </si>
  <si>
    <t>אשל</t>
  </si>
  <si>
    <t>PRJ</t>
  </si>
  <si>
    <t>0</t>
  </si>
  <si>
    <t>W2600087</t>
  </si>
  <si>
    <t>or_cohen</t>
  </si>
  <si>
    <t>400</t>
  </si>
  <si>
    <t>חוזה עבודות</t>
  </si>
  <si>
    <t>00</t>
  </si>
  <si>
    <t>מאשרי דרישות מרוכזות - כללי</t>
  </si>
  <si>
    <t>X</t>
  </si>
  <si>
    <t>396,000.00</t>
  </si>
  <si>
    <t>71,280.00</t>
  </si>
  <si>
    <t>467,280.00</t>
  </si>
  <si>
    <t>ILS</t>
  </si>
  <si>
    <t>002</t>
  </si>
  <si>
    <t>מכרז פומבי</t>
  </si>
  <si>
    <t>אושר בוועדת מכרזים</t>
  </si>
  <si>
    <t>12</t>
  </si>
  <si>
    <t>הנדסה</t>
  </si>
  <si>
    <t>3,008</t>
  </si>
  <si>
    <t>אילן מינץ</t>
  </si>
  <si>
    <t>1</t>
  </si>
  <si>
    <t>ilan_m</t>
  </si>
  <si>
    <t>0.00</t>
  </si>
  <si>
    <t>עבודות</t>
  </si>
  <si>
    <t>עבודות ניקוי חול וצבע מסוף האשל</t>
  </si>
  <si>
    <t>אור כהן</t>
  </si>
  <si>
    <t>מחסן פרוייקטים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</si>
  <si>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</si>
  <si>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</si>
  <si>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</si>
  <si>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</si>
  <si>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</si>
  <si>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</si>
  <si>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</si>
  <si>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</si>
  <si>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</si>
  <si>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</si>
  <si>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</si>
  <si>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</si>
  <si>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עבודות ניקוי חול וצבע סככת ניפוק</t>
  </si>
  <si>
    <t>198,000</t>
  </si>
  <si>
    <t>1.00</t>
  </si>
  <si>
    <t>יח</t>
  </si>
  <si>
    <t>198,000.00</t>
  </si>
  <si>
    <t>240061</t>
  </si>
  <si>
    <t>210</t>
  </si>
  <si>
    <t>677</t>
  </si>
  <si>
    <t>106.240061.12.210-677</t>
  </si>
  <si>
    <t>רכוש קבוע</t>
  </si>
  <si>
    <t>ניקוי חול וצבע צנרת דלק/מיכלים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</si>
  <si>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</si>
  <si>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</si>
  <si>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</si>
  <si>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</si>
  <si>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</si>
  <si>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</si>
  <si>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WE070024</t>
  </si>
  <si>
    <t>עבודות צביעה</t>
  </si>
  <si>
    <t>ניקוי אברסיבי וצביעה של צנרת במערכת אפוקסי בהתאם למפרט.</t>
  </si>
  <si>
    <t>IDM</t>
  </si>
  <si>
    <t>6.2.24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</si>
</sst>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J1034"/>
  <sheetViews>
    <sheetView showGridLines="0" rightToLeft="1" tabSelected="1" workbookViewId="0">
      <selection activeCell="C7" sqref="C7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עבודות ניקוי חול וצבע סככת ניפוק</v>
      </c>
      <c r="B2" s="5"/>
      <c r="C2" s="5" t="str">
        <f>IF(DataSheet!B2&lt;&gt;0,DataSheet!B2,"")</f>
        <v>PD26000905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WE070024</v>
      </c>
      <c r="B5" s="4" t="str">
        <f>IF(DataSheet!D6&lt;&gt;0,DataSheet!D6,"")</f>
        <v>עבודות צביעה</v>
      </c>
      <c r="C5" s="4" t="str">
        <f>IF(DataSheet!E6&lt;&gt;0,DataSheet!E6,"")</f>
        <v>ניקוי אברסיבי וצביעה של צנרת במערכת אפוקסי בהתאם למפרט.</v>
      </c>
      <c r="D5" s="5" t="str">
        <f>IF(A5="","",IF(DataSheet!J6=0,"פריט ללא הבהרה",DataSheet!J6))</f>
        <v>6.2.24</v>
      </c>
      <c r="E5">
        <f>IF(DataSheet!B6&lt;&gt;0,DataSheet!B6,"")</f>
        <v>2200</v>
      </c>
      <c r="F5" t="str">
        <f>IF(DataSheet!F6&lt;&gt;0,DataSheet!F6,"")</f>
        <v>IDM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/>
      </c>
      <c r="B6" s="4" t="str">
        <f>IF(DataSheet!D7&lt;&gt;0,DataSheet!D7,"")</f>
        <v/>
      </c>
      <c r="C6" s="4" t="str">
        <f>IF(DataSheet!E7&lt;&gt;0,DataSheet!E7,"")</f>
        <v/>
      </c>
      <c r="D6" s="5" t="str">
        <f>IF(A6="","",IF(DataSheet!J7=0,"פריט ללא הבהרה",DataSheet!J7))</f>
        <v/>
      </c>
      <c r="E6" t="str">
        <f>IF(DataSheet!B7&lt;&gt;0,DataSheet!B7,"")</f>
        <v/>
      </c>
      <c r="F6" t="str">
        <f>IF(DataSheet!F7&lt;&gt;0,DataSheet!F7,"")</f>
        <v/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/>
      </c>
      <c r="B7" s="4" t="str">
        <f>IF(DataSheet!D8&lt;&gt;0,DataSheet!D8,"")</f>
        <v/>
      </c>
      <c r="C7" s="4" t="str">
        <f>IF(DataSheet!E8&lt;&gt;0,DataSheet!E8,"")</f>
        <v/>
      </c>
      <c r="D7" s="5" t="str">
        <f>IF(A7="","",IF(DataSheet!J8=0,"פריט ללא הבהרה",DataSheet!J8))</f>
        <v/>
      </c>
      <c r="E7" t="str">
        <f>IF(DataSheet!B8&lt;&gt;0,DataSheet!B8,"")</f>
        <v/>
      </c>
      <c r="F7" t="str">
        <f>IF(DataSheet!F8&lt;&gt;0,DataSheet!F8,"")</f>
        <v/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/>
      </c>
      <c r="B8" s="4" t="str">
        <f>IF(DataSheet!D9&lt;&gt;0,DataSheet!D9,"")</f>
        <v/>
      </c>
      <c r="C8" s="4" t="str">
        <f>IF(DataSheet!E9&lt;&gt;0,DataSheet!E9,"")</f>
        <v/>
      </c>
      <c r="D8" s="5" t="str">
        <f>IF(A8="","",IF(DataSheet!J9=0,"פריט ללא הבהרה",DataSheet!J9))</f>
        <v/>
      </c>
      <c r="E8" t="str">
        <f>IF(DataSheet!B9&lt;&gt;0,DataSheet!B9,"")</f>
        <v/>
      </c>
      <c r="F8" t="str">
        <f>IF(DataSheet!F9&lt;&gt;0,DataSheet!F9,"")</f>
        <v/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/>
      </c>
      <c r="B9" s="4" t="str">
        <f>IF(DataSheet!D10&lt;&gt;0,DataSheet!D10,"")</f>
        <v/>
      </c>
      <c r="C9" s="4" t="str">
        <f>IF(DataSheet!E10&lt;&gt;0,DataSheet!E10,"")</f>
        <v/>
      </c>
      <c r="D9" s="5" t="str">
        <f>IF(A9="","",IF(DataSheet!J10=0,"פריט ללא הבהרה",DataSheet!J10))</f>
        <v/>
      </c>
      <c r="E9" t="str">
        <f>IF(DataSheet!B10&lt;&gt;0,DataSheet!B10,"")</f>
        <v/>
      </c>
      <c r="F9" t="str">
        <f>IF(DataSheet!F10&lt;&gt;0,DataSheet!F10,"")</f>
        <v/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DC6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240061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Q2" t="s">
        <v>185</v>
      </c>
      <c r="R2" t="s">
        <v>186</v>
      </c>
      <c r="S2" t="s">
        <v>187</v>
      </c>
      <c r="T2" t="s">
        <v>188</v>
      </c>
      <c r="U2" t="s">
        <v>189</v>
      </c>
      <c r="V2" t="s">
        <v>190</v>
      </c>
      <c r="Y2" t="s">
        <v>191</v>
      </c>
      <c r="Z2" t="s">
        <v>192</v>
      </c>
      <c r="AB2" t="s">
        <v>193</v>
      </c>
      <c r="AC2" t="s">
        <v>194</v>
      </c>
      <c r="AD2" s="11">
        <v>396000</v>
      </c>
      <c r="AE2" t="s">
        <v>195</v>
      </c>
      <c r="AF2" t="s">
        <v>196</v>
      </c>
      <c r="AG2" t="s">
        <v>197</v>
      </c>
      <c r="AH2" t="s">
        <v>198</v>
      </c>
      <c r="AL2" t="s">
        <v>181</v>
      </c>
      <c r="AM2" s="2">
        <v>46188.663194444402</v>
      </c>
      <c r="AN2" t="s">
        <v>188</v>
      </c>
      <c r="AQ2" s="11">
        <v>2</v>
      </c>
      <c r="AR2" t="s">
        <v>199</v>
      </c>
      <c r="AS2" s="11">
        <v>3</v>
      </c>
      <c r="AT2" t="s">
        <v>200</v>
      </c>
      <c r="BD2" t="s">
        <v>188</v>
      </c>
      <c r="BE2" t="s">
        <v>201</v>
      </c>
      <c r="BG2" t="s">
        <v>202</v>
      </c>
      <c r="BI2" t="s">
        <v>203</v>
      </c>
      <c r="BK2" t="s">
        <v>204</v>
      </c>
      <c r="BL2" t="s">
        <v>186</v>
      </c>
      <c r="BN2" t="s">
        <v>205</v>
      </c>
      <c r="BO2" t="s">
        <v>202</v>
      </c>
      <c r="BS2" t="s">
        <v>206</v>
      </c>
      <c r="BV2" t="s">
        <v>207</v>
      </c>
      <c r="CA2" s="11">
        <v>3</v>
      </c>
      <c r="CB2" t="s">
        <v>208</v>
      </c>
      <c r="CD2" t="s">
        <v>187</v>
      </c>
      <c r="CG2" s="11">
        <v>0</v>
      </c>
      <c r="CH2" t="s">
        <v>209</v>
      </c>
      <c r="CJ2" t="s">
        <v>182</v>
      </c>
      <c r="CM2" t="s">
        <v>182</v>
      </c>
      <c r="CN2" s="11">
        <v>0</v>
      </c>
      <c r="CO2" s="11">
        <v>467280</v>
      </c>
      <c r="CP2" s="11">
        <v>467280</v>
      </c>
      <c r="CQ2" t="s">
        <v>182</v>
      </c>
      <c r="CV2" t="s">
        <v>210</v>
      </c>
      <c r="CX2" t="s">
        <v>210</v>
      </c>
      <c r="CZ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224</v>
      </c>
      <c r="D4" t="s">
        <v>225</v>
      </c>
      <c r="E4" t="s">
        <v>186</v>
      </c>
      <c r="F4" t="s">
        <v>226</v>
      </c>
      <c r="G4" t="s">
        <v>227</v>
      </c>
      <c r="H4" t="s">
        <v>185</v>
      </c>
      <c r="I4" s="1" t="s">
        <v>211</v>
      </c>
      <c r="J4" t="s">
        <v>228</v>
      </c>
      <c r="K4" t="s">
        <v>197</v>
      </c>
      <c r="L4" s="1">
        <v>46170</v>
      </c>
      <c r="M4" t="s">
        <v>183</v>
      </c>
      <c r="N4" t="s">
        <v>229</v>
      </c>
      <c r="O4" t="s">
        <v>201</v>
      </c>
      <c r="P4" t="s">
        <v>230</v>
      </c>
      <c r="Q4" t="s">
        <v>231</v>
      </c>
      <c r="R4" t="s">
        <v>232</v>
      </c>
      <c r="V4" t="s">
        <v>184</v>
      </c>
      <c r="W4" t="s">
        <v>179</v>
      </c>
      <c r="X4" t="s">
        <v>202</v>
      </c>
      <c r="Y4" t="s">
        <v>233</v>
      </c>
      <c r="Z4" t="s">
        <v>234</v>
      </c>
      <c r="AA4" t="s">
        <v>229</v>
      </c>
      <c r="AB4" t="s">
        <v>179</v>
      </c>
      <c r="AD4" s="11">
        <v>0</v>
      </c>
      <c r="AF4" t="s">
        <v>235</v>
      </c>
      <c r="AI4" s="1">
        <v>0</v>
      </c>
      <c r="AK4" s="1">
        <v>46170</v>
      </c>
      <c r="AL4" s="1">
        <v>46170</v>
      </c>
      <c r="AM4" s="1">
        <v>46170</v>
      </c>
      <c r="AQ4" s="11">
        <v>0</v>
      </c>
      <c r="AR4" s="11">
        <v>36567</v>
      </c>
      <c r="AS4" s="11">
        <v>198000</v>
      </c>
      <c r="AU4" t="s">
        <v>227</v>
      </c>
      <c r="AV4" t="s">
        <v>197</v>
      </c>
      <c r="AW4" t="s">
        <v>182</v>
      </c>
      <c r="AX4" t="s">
        <v>236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237</v>
      </c>
      <c r="BY4" t="s">
        <v>238</v>
      </c>
      <c r="BZ4" t="s">
        <v>239</v>
      </c>
      <c r="CA4" s="11">
        <v>0</v>
      </c>
      <c r="CB4" t="s">
        <v>240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241</v>
      </c>
      <c r="B6" s="11">
        <v>2200</v>
      </c>
      <c r="C6" s="11">
        <v>90</v>
      </c>
      <c r="D6" t="s">
        <v>242</v>
      </c>
      <c r="E6" t="s">
        <v>243</v>
      </c>
      <c r="F6" t="s">
        <v>244</v>
      </c>
      <c r="G6" s="11">
        <v>198000</v>
      </c>
      <c r="H6" t="s">
        <v>197</v>
      </c>
      <c r="I6" s="1">
        <v>2200</v>
      </c>
      <c r="J6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טל קמר</cp:lastModifiedBy>
  <dcterms:created xsi:type="dcterms:W3CDTF">2022-02-08T14:14:28Z</dcterms:created>
  <dcterms:modified xsi:type="dcterms:W3CDTF">2026-06-24T13:39:31Z</dcterms:modified>
</cp:coreProperties>
</file>